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ISDAF\Desktop\1-Oscar Scribano\PROYECTOS 2024\PLANILLAS DE PAGOS\"/>
    </mc:Choice>
  </mc:AlternateContent>
  <bookViews>
    <workbookView xWindow="0" yWindow="0" windowWidth="20490" windowHeight="7755" tabRatio="632" activeTab="1"/>
  </bookViews>
  <sheets>
    <sheet name="Mar24 - 841" sheetId="36" r:id="rId1"/>
    <sheet name="Mar24 - 849" sheetId="19" r:id="rId2"/>
  </sheets>
  <definedNames>
    <definedName name="_xlnm._FilterDatabase" localSheetId="0" hidden="1">'Mar24 - 841'!$B$11:$T$11</definedName>
    <definedName name="_xlnm._FilterDatabase" localSheetId="1" hidden="1">'Mar24 - 849'!$B$11:$U$16</definedName>
    <definedName name="_xlnm.Print_Area" localSheetId="0">'Mar24 - 841'!#REF!</definedName>
    <definedName name="_xlnm.Print_Titles" localSheetId="1">'Mar24 - 849'!$1:$11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6" l="1"/>
  <c r="K15" i="36"/>
  <c r="K12" i="36"/>
  <c r="K15" i="19"/>
  <c r="K14" i="36" l="1"/>
  <c r="K16" i="36" l="1"/>
  <c r="J16" i="36"/>
  <c r="I16" i="36"/>
  <c r="K16" i="19" l="1"/>
  <c r="J16" i="19"/>
  <c r="I16" i="19"/>
</calcChain>
</file>

<file path=xl/sharedStrings.xml><?xml version="1.0" encoding="utf-8"?>
<sst xmlns="http://schemas.openxmlformats.org/spreadsheetml/2006/main" count="164" uniqueCount="110">
  <si>
    <t>N°</t>
  </si>
  <si>
    <t>CODIGO</t>
  </si>
  <si>
    <t>DISCIPLINA</t>
  </si>
  <si>
    <t>NOMBRE DEL PROYECTO</t>
  </si>
  <si>
    <t>PROPONENTE</t>
  </si>
  <si>
    <t>REPRESENTANTE</t>
  </si>
  <si>
    <t>MONTO ADJUDICADO</t>
  </si>
  <si>
    <t>PAGOS</t>
  </si>
  <si>
    <t>SALDO</t>
  </si>
  <si>
    <t>CONTRAPARTIDA</t>
  </si>
  <si>
    <t>TOTAL GS.</t>
  </si>
  <si>
    <t>ELABORADO POR:</t>
  </si>
  <si>
    <t>APROBADO POR:</t>
  </si>
  <si>
    <t>CONSEJO DIRECTIVO:</t>
  </si>
  <si>
    <t>PLANILLA ADMINISTRATIVA PARA PAGOS DE PROYECTOS CULTURALES</t>
  </si>
  <si>
    <t>DIRECCIÓN PARA CONTRATO</t>
  </si>
  <si>
    <t>V° B° DIR. EJECUTIVA</t>
  </si>
  <si>
    <t>CONTACTOS</t>
  </si>
  <si>
    <t>ACTA - FECHA</t>
  </si>
  <si>
    <t>CIUDAD - DEPARTAMENTO</t>
  </si>
  <si>
    <t>841 - BECAS</t>
  </si>
  <si>
    <t>849 - OTRAS TRANSFERENCIAS</t>
  </si>
  <si>
    <t>Artes Escénicas</t>
  </si>
  <si>
    <t>Otras Modalidades</t>
  </si>
  <si>
    <t>ACTA FECHA</t>
  </si>
  <si>
    <t>CHQ Nº</t>
  </si>
  <si>
    <t>X</t>
  </si>
  <si>
    <t>CHEQUE Nº</t>
  </si>
  <si>
    <t>H</t>
  </si>
  <si>
    <t>M</t>
  </si>
  <si>
    <t>Fdo. De la Mora - Central</t>
  </si>
  <si>
    <t>Lambaré - Central</t>
  </si>
  <si>
    <t>Luque - Central</t>
  </si>
  <si>
    <t>Itaugua - Central</t>
  </si>
  <si>
    <t>Asunción - Central</t>
  </si>
  <si>
    <t>30 entradas gratuítas a favor del FONDEC</t>
  </si>
  <si>
    <t>Artes Plásticas y Visuales</t>
  </si>
  <si>
    <t>"Fiesta Nacional del Requinto"</t>
  </si>
  <si>
    <t>RESOL. Nº</t>
  </si>
  <si>
    <t>06 - 20/02/2024</t>
  </si>
  <si>
    <t>0987 341125 - altamodelcde@gmail.com</t>
  </si>
  <si>
    <t>Avda. Centeno Nº 6 c/América - Central, Luque</t>
  </si>
  <si>
    <t>04 - 06/02/2024</t>
  </si>
  <si>
    <t>31/2024</t>
  </si>
  <si>
    <t>46/2024</t>
  </si>
  <si>
    <t>11AE-EM24-2024</t>
  </si>
  <si>
    <t>Jorge Richer Palma                CI Nº 3.749.308</t>
  </si>
  <si>
    <t>MES: MARZO 2024</t>
  </si>
  <si>
    <t>PLANILLA Nº 02</t>
  </si>
  <si>
    <t>65/2024</t>
  </si>
  <si>
    <t>"Teatro Musical en Julio Bocca"</t>
  </si>
  <si>
    <t>NOTA ADJUD.</t>
  </si>
  <si>
    <t>"maestria en Teatro y Artes Perfomáticas"</t>
  </si>
  <si>
    <t>"Especialización en Edicion Cinematográfica en la EICtV en San Antonio de los Baños La Habana - Cuba"</t>
  </si>
  <si>
    <t>053</t>
  </si>
  <si>
    <t>054</t>
  </si>
  <si>
    <t>055</t>
  </si>
  <si>
    <t>056</t>
  </si>
  <si>
    <t>0B-AA59-2024</t>
  </si>
  <si>
    <t>11B-AE37-2024</t>
  </si>
  <si>
    <t>OB-OM139-2024</t>
  </si>
  <si>
    <t>11B-AA142-2024</t>
  </si>
  <si>
    <t>10 21/03/2024</t>
  </si>
  <si>
    <t>057</t>
  </si>
  <si>
    <t>058</t>
  </si>
  <si>
    <t>059</t>
  </si>
  <si>
    <t>11AP-E57-2024</t>
  </si>
  <si>
    <t>"Fortalecimiento de la Identidad nacional a Través de la Difusión del tereré como bebida Nacional y Patrimonio Cultural del Paraguay y Patrimonio Inmaterial del Paraguay</t>
  </si>
  <si>
    <t>Germán Ayala Cristaldo     C.I. Nº 2.368.467</t>
  </si>
  <si>
    <t>11OM-F144-2024</t>
  </si>
  <si>
    <t>11AP-E163-2024</t>
  </si>
  <si>
    <t>"Exposición de Fotografías en Madrid - España"</t>
  </si>
  <si>
    <t>Fernando Allen Galiano      C.I. Nº 526.205</t>
  </si>
  <si>
    <t>Fernando Allen Galiano      RUC Nº 526.205</t>
  </si>
  <si>
    <t>050</t>
  </si>
  <si>
    <t>ANEXO "A" RESOLUCIÓN Nº  070/2024</t>
  </si>
  <si>
    <t xml:space="preserve">Beca </t>
  </si>
  <si>
    <t>Apoyo para la Cursada del Lic. Ruben Cáceres en la 8va Cohorte de la Maestría en Sociología"</t>
  </si>
  <si>
    <t>Rubén Darío Cáceres López C.I. Nº 3.867.209</t>
  </si>
  <si>
    <t>Rubén Darío Cáceres López RUC. Nº 3.867.209</t>
  </si>
  <si>
    <t>5 horas de talleres o seminarios gratuítos a favor del FONDEC.-</t>
  </si>
  <si>
    <t>0981 676497/0985 222066 - ruda145@hotmail.com</t>
  </si>
  <si>
    <t>Cacique Cara cara Nº 1375 c/Incienso, Bº San pablo - Asunción</t>
  </si>
  <si>
    <t>Ramón Abelardo Reyes Leguizamón                          C.I Nº 5.274.437</t>
  </si>
  <si>
    <t>Ramón Abelardo Reyes Leguizamón                          RUC Nº 5.274.437</t>
  </si>
  <si>
    <t>0971 577225 - abelardoreyes64@gmail.com</t>
  </si>
  <si>
    <t>Rauch Nº 3974, Bº Almagro - ciudad Autonoma de Buenos Aires</t>
  </si>
  <si>
    <t>Verónica María José Díaz Fernández                            C.I. Nº 4.201.350</t>
  </si>
  <si>
    <t>Placa 20x30 de acrilico metal con logo del FONDEC</t>
  </si>
  <si>
    <t>Exposicion gratuita a favor del FONDEC</t>
  </si>
  <si>
    <t>Villla Elisa - Central</t>
  </si>
  <si>
    <t>Guadalupe Maria Jose Diaz Fernandez                           C.I. Nº 4.201.385</t>
  </si>
  <si>
    <t>021 942349/0984748447 - diazvero6@gmail.com</t>
  </si>
  <si>
    <t>Calle Primera casi Coronel Martinez Nº 410</t>
  </si>
  <si>
    <t>Pamela Betánia Paredes Osorio                                   C.I. Nº 4.720.045</t>
  </si>
  <si>
    <t>Laude Maria T. Osorio de Paredes                                 C.I. Nº 620.983</t>
  </si>
  <si>
    <t>0981 654754/0971 250243 - pepamelin@gmail.com</t>
  </si>
  <si>
    <t>Comendador Nicolas Bó Nº 1670, Bº Valle ybaté - lambaré</t>
  </si>
  <si>
    <t>Germán Ayala Cristaldo RUC Nº 2.368.467-4</t>
  </si>
  <si>
    <t>Artes Plásticas y Visuales - Escultura</t>
  </si>
  <si>
    <t>0981 988706 - cristaldoayalagerman@gmail.com</t>
  </si>
  <si>
    <t>0982 391931 - letymedina04@gmail.com</t>
  </si>
  <si>
    <t>Las Residentas y Estrella de Luque - Central</t>
  </si>
  <si>
    <t>Nataclicio González nº 3640 c/Juan Leopardi, Zona Sur - Fdo. De la Mora - Central</t>
  </si>
  <si>
    <t>"Idioma Guaraní con el guaraní Científico"</t>
  </si>
  <si>
    <t>0981 103468 - fernandoallengaliano@gmail.com</t>
  </si>
  <si>
    <t>Mcal. López Nº 835 e/Ytororó y Piribebuy, Bº Kennedy - Lambaré</t>
  </si>
  <si>
    <t>Jorge Richer Palma            RUC Nº 3.749.308-6</t>
  </si>
  <si>
    <t>Leticia Beatriz Medina Ocampo                                   C.I Nº 4.655.418</t>
  </si>
  <si>
    <t>Leticia Beatriz Medina Ocampo                               RUC Nº 4.655.418-1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</si>
</sst>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1"/>
      <color theme="1"/>
      <name val="Agency FB"/>
      <family val="2"/>
    </font>
    <font>
      <sz val="11"/>
      <color theme="1"/>
      <name val="Batang"/>
      <family val="1"/>
    </font>
    <font>
      <sz val="10"/>
      <color theme="1"/>
      <name val="Batang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Batang"/>
      <family val="1"/>
    </font>
    <font>
      <b/>
      <sz val="9"/>
      <name val="Batang"/>
      <family val="1"/>
    </font>
    <font>
      <b/>
      <sz val="14"/>
      <color theme="1"/>
      <name val="Agency FB"/>
      <family val="2"/>
    </font>
    <font>
      <b/>
      <sz val="14"/>
      <color theme="1"/>
      <name val="Times New Roman"/>
      <family val="1"/>
    </font>
    <font>
      <sz val="14"/>
      <color theme="1"/>
      <name val="Agency FB"/>
      <family val="2"/>
    </font>
    <font>
      <sz val="11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3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0" fontId="15" fillId="0" borderId="0" xfId="0" applyFont="1" applyAlignment="1">
      <alignment horizontal="right"/>
    </xf>
    <xf numFmtId="0" fontId="2" fillId="2" borderId="0" xfId="0" applyFont="1" applyFill="1" applyBorder="1"/>
    <xf numFmtId="0" fontId="7" fillId="2" borderId="0" xfId="0" applyFont="1" applyFill="1"/>
    <xf numFmtId="0" fontId="5" fillId="2" borderId="0" xfId="0" applyFont="1" applyFill="1"/>
    <xf numFmtId="0" fontId="2" fillId="2" borderId="0" xfId="0" applyFont="1" applyFill="1"/>
    <xf numFmtId="3" fontId="1" fillId="2" borderId="0" xfId="0" applyNumberFormat="1" applyFont="1" applyFill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3" fontId="18" fillId="4" borderId="5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3" fontId="2" fillId="2" borderId="0" xfId="0" applyNumberFormat="1" applyFont="1" applyFill="1" applyBorder="1"/>
    <xf numFmtId="0" fontId="15" fillId="2" borderId="0" xfId="0" applyFont="1" applyFill="1" applyAlignment="1">
      <alignment horizontal="right"/>
    </xf>
    <xf numFmtId="3" fontId="2" fillId="2" borderId="0" xfId="0" applyNumberFormat="1" applyFont="1" applyFill="1"/>
    <xf numFmtId="0" fontId="1" fillId="2" borderId="0" xfId="0" applyFont="1" applyFill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66FF"/>
      <color rgb="FFFF66CC"/>
      <color rgb="FFFF6600"/>
      <color rgb="FFFFCCFF"/>
      <color rgb="FFF1DDDB"/>
      <color rgb="FF7127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275168</xdr:colOff>
      <xdr:row>1</xdr:row>
      <xdr:rowOff>63510</xdr:rowOff>
    </xdr:from>
    <xdr:to>
      <xdr:col>5</xdr:col>
      <xdr:colOff>201084</xdr:colOff>
      <xdr:row>5</xdr:row>
      <xdr:rowOff>74084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243427"/>
          <a:ext cx="4159250" cy="730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285767</xdr:colOff>
      <xdr:row>1</xdr:row>
      <xdr:rowOff>21173</xdr:rowOff>
    </xdr:from>
    <xdr:to>
      <xdr:col>11</xdr:col>
      <xdr:colOff>2180168</xdr:colOff>
      <xdr:row>6</xdr:row>
      <xdr:rowOff>52918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4517" y="201090"/>
          <a:ext cx="1894401" cy="9313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10584</xdr:colOff>
      <xdr:row>1</xdr:row>
      <xdr:rowOff>6</xdr:rowOff>
    </xdr:from>
    <xdr:to>
      <xdr:col>5</xdr:col>
      <xdr:colOff>232833</xdr:colOff>
      <xdr:row>4</xdr:row>
      <xdr:rowOff>148168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17" y="190506"/>
          <a:ext cx="4138083" cy="687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138624</xdr:colOff>
      <xdr:row>0</xdr:row>
      <xdr:rowOff>179914</xdr:rowOff>
    </xdr:from>
    <xdr:to>
      <xdr:col>11</xdr:col>
      <xdr:colOff>2201340</xdr:colOff>
      <xdr:row>6</xdr:row>
      <xdr:rowOff>52917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374" y="179914"/>
          <a:ext cx="2062716" cy="963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 tint="-0.499984740745262"/>
    <pageSetUpPr fitToPage="1"/>
  </sheetPr>
  <dimension ref="B1:U27"/>
  <sheetViews>
    <sheetView zoomScale="90" zoomScaleNormal="90" workbookViewId="0">
      <pane xSplit="6" ySplit="11" topLeftCell="O13" activePane="bottomRight" state="frozen"/>
      <selection pane="topRight" activeCell="G1" sqref="G1"/>
      <selection pane="bottomLeft" activeCell="A12" sqref="A12"/>
      <selection pane="bottomRight" activeCell="U15" sqref="U15"/>
    </sheetView>
  </sheetViews>
  <sheetFormatPr baseColWidth="10" defaultRowHeight="14.25" x14ac:dyDescent="0.2"/>
  <cols>
    <col min="1" max="1" width="1.5703125" style="1" customWidth="1"/>
    <col min="2" max="2" width="4.7109375" style="1" customWidth="1"/>
    <col min="3" max="3" width="12.5703125" style="1" customWidth="1"/>
    <col min="4" max="4" width="16.5703125" style="1" customWidth="1"/>
    <col min="5" max="5" width="29.7109375" style="1" customWidth="1"/>
    <col min="6" max="7" width="24.85546875" style="1" customWidth="1"/>
    <col min="8" max="8" width="17.140625" style="1" customWidth="1"/>
    <col min="9" max="11" width="14.7109375" style="1" customWidth="1"/>
    <col min="12" max="12" width="33.7109375" style="1" customWidth="1"/>
    <col min="13" max="13" width="11.7109375" style="1" customWidth="1"/>
    <col min="14" max="15" width="9" style="1" customWidth="1"/>
    <col min="16" max="16" width="35.7109375" style="1" customWidth="1"/>
    <col min="17" max="17" width="28.7109375" style="1" customWidth="1"/>
    <col min="18" max="18" width="15.7109375" style="9" customWidth="1"/>
    <col min="19" max="19" width="15.7109375" style="1" customWidth="1"/>
    <col min="20" max="20" width="6.7109375" style="1" customWidth="1"/>
    <col min="21" max="21" width="6.7109375" style="23" customWidth="1"/>
    <col min="22" max="22" width="27.140625" style="1" customWidth="1"/>
    <col min="23" max="16384" width="11.42578125" style="1"/>
  </cols>
  <sheetData>
    <row r="1" spans="2:21" x14ac:dyDescent="0.2">
      <c r="B1" s="75"/>
      <c r="C1" s="75"/>
      <c r="D1" s="75"/>
      <c r="E1" s="75"/>
      <c r="F1" s="75"/>
      <c r="G1" s="75"/>
      <c r="H1" s="75"/>
      <c r="I1" s="75"/>
      <c r="J1" s="75"/>
      <c r="K1" s="61"/>
      <c r="L1" s="61"/>
      <c r="M1" s="61"/>
      <c r="N1" s="61"/>
      <c r="O1" s="61"/>
      <c r="P1" s="63"/>
      <c r="Q1" s="63"/>
    </row>
    <row r="2" spans="2:21" x14ac:dyDescent="0.2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12"/>
      <c r="O2" s="12"/>
      <c r="P2" s="63"/>
      <c r="Q2" s="63"/>
    </row>
    <row r="3" spans="2:21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12"/>
      <c r="O3" s="12"/>
      <c r="P3" s="63"/>
      <c r="Q3" s="63"/>
    </row>
    <row r="4" spans="2:21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2"/>
    </row>
    <row r="5" spans="2:21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  <c r="S5" s="12"/>
    </row>
    <row r="6" spans="2:2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  <c r="S6" s="12"/>
    </row>
    <row r="7" spans="2:21" s="38" customFormat="1" ht="16.5" customHeight="1" x14ac:dyDescent="0.3">
      <c r="B7" s="74" t="s">
        <v>75</v>
      </c>
      <c r="C7" s="74"/>
      <c r="D7" s="74"/>
      <c r="E7" s="74"/>
      <c r="F7" s="74"/>
      <c r="G7" s="74"/>
      <c r="H7" s="74"/>
      <c r="I7" s="74"/>
      <c r="J7" s="74"/>
      <c r="K7" s="35"/>
      <c r="L7" s="35"/>
      <c r="M7" s="35"/>
      <c r="N7" s="35"/>
      <c r="O7" s="67"/>
      <c r="P7" s="35"/>
      <c r="Q7" s="35"/>
      <c r="R7" s="37"/>
      <c r="U7" s="39"/>
    </row>
    <row r="8" spans="2:21" s="38" customFormat="1" ht="16.5" customHeight="1" x14ac:dyDescent="0.3">
      <c r="B8" s="74" t="s">
        <v>14</v>
      </c>
      <c r="C8" s="74"/>
      <c r="D8" s="74"/>
      <c r="E8" s="74"/>
      <c r="F8" s="74"/>
      <c r="G8" s="74"/>
      <c r="H8" s="74"/>
      <c r="I8" s="74"/>
      <c r="J8" s="74"/>
      <c r="K8" s="35"/>
      <c r="L8" s="35"/>
      <c r="M8" s="35"/>
      <c r="N8" s="35"/>
      <c r="O8" s="67"/>
      <c r="P8" s="74"/>
      <c r="Q8" s="74"/>
      <c r="R8" s="40"/>
      <c r="U8" s="39"/>
    </row>
    <row r="9" spans="2:21" s="38" customFormat="1" ht="16.5" customHeight="1" x14ac:dyDescent="0.3">
      <c r="B9" s="74" t="s">
        <v>47</v>
      </c>
      <c r="C9" s="74"/>
      <c r="D9" s="74"/>
      <c r="E9" s="74"/>
      <c r="F9" s="74"/>
      <c r="G9" s="74"/>
      <c r="H9" s="74"/>
      <c r="I9" s="74"/>
      <c r="J9" s="74"/>
      <c r="K9" s="35"/>
      <c r="L9" s="35"/>
      <c r="M9" s="35"/>
      <c r="N9" s="35"/>
      <c r="O9" s="67"/>
      <c r="P9" s="74"/>
      <c r="Q9" s="74"/>
      <c r="R9" s="40"/>
      <c r="U9" s="39"/>
    </row>
    <row r="10" spans="2:21" s="38" customFormat="1" ht="20.25" customHeight="1" x14ac:dyDescent="0.3">
      <c r="B10" s="73" t="s">
        <v>20</v>
      </c>
      <c r="C10" s="73"/>
      <c r="D10" s="73"/>
      <c r="E10" s="73"/>
      <c r="F10" s="50"/>
      <c r="G10" s="50"/>
      <c r="H10" s="50"/>
      <c r="I10" s="50"/>
      <c r="J10" s="50"/>
      <c r="K10" s="57"/>
      <c r="L10" s="62" t="s">
        <v>48</v>
      </c>
      <c r="M10" s="50"/>
      <c r="P10" s="50"/>
      <c r="Q10" s="64" t="s">
        <v>48</v>
      </c>
      <c r="R10" s="40"/>
      <c r="U10" s="39"/>
    </row>
    <row r="11" spans="2:21" ht="32.25" customHeight="1" x14ac:dyDescent="0.2">
      <c r="B11" s="43" t="s">
        <v>0</v>
      </c>
      <c r="C11" s="43" t="s">
        <v>1</v>
      </c>
      <c r="D11" s="43" t="s">
        <v>2</v>
      </c>
      <c r="E11" s="43" t="s">
        <v>3</v>
      </c>
      <c r="F11" s="43" t="s">
        <v>4</v>
      </c>
      <c r="G11" s="43" t="s">
        <v>5</v>
      </c>
      <c r="H11" s="44" t="s">
        <v>19</v>
      </c>
      <c r="I11" s="45" t="s">
        <v>6</v>
      </c>
      <c r="J11" s="45" t="s">
        <v>7</v>
      </c>
      <c r="K11" s="45" t="s">
        <v>8</v>
      </c>
      <c r="L11" s="43" t="s">
        <v>9</v>
      </c>
      <c r="M11" s="48" t="s">
        <v>18</v>
      </c>
      <c r="N11" s="47" t="s">
        <v>38</v>
      </c>
      <c r="O11" s="47" t="s">
        <v>51</v>
      </c>
      <c r="P11" s="43" t="s">
        <v>17</v>
      </c>
      <c r="Q11" s="48" t="s">
        <v>15</v>
      </c>
      <c r="R11" s="47" t="s">
        <v>27</v>
      </c>
      <c r="S11" s="47" t="s">
        <v>7</v>
      </c>
      <c r="T11" s="47" t="s">
        <v>29</v>
      </c>
      <c r="U11" s="47" t="s">
        <v>28</v>
      </c>
    </row>
    <row r="12" spans="2:21" s="12" customFormat="1" ht="55.5" customHeight="1" x14ac:dyDescent="0.2">
      <c r="B12" s="11">
        <v>1</v>
      </c>
      <c r="C12" s="30" t="s">
        <v>60</v>
      </c>
      <c r="D12" s="58" t="s">
        <v>76</v>
      </c>
      <c r="E12" s="42" t="s">
        <v>77</v>
      </c>
      <c r="F12" s="42" t="s">
        <v>78</v>
      </c>
      <c r="G12" s="42" t="s">
        <v>79</v>
      </c>
      <c r="H12" s="24" t="s">
        <v>34</v>
      </c>
      <c r="I12" s="69">
        <v>20000000</v>
      </c>
      <c r="J12" s="69">
        <v>20000000</v>
      </c>
      <c r="K12" s="27">
        <f>+I12-J12</f>
        <v>0</v>
      </c>
      <c r="L12" s="42" t="s">
        <v>80</v>
      </c>
      <c r="M12" s="30" t="s">
        <v>62</v>
      </c>
      <c r="N12" s="70" t="s">
        <v>49</v>
      </c>
      <c r="O12" s="71" t="s">
        <v>54</v>
      </c>
      <c r="P12" s="24" t="s">
        <v>81</v>
      </c>
      <c r="Q12" s="24" t="s">
        <v>82</v>
      </c>
      <c r="R12" s="29"/>
      <c r="S12" s="30"/>
      <c r="T12" s="49"/>
      <c r="U12" s="49" t="s">
        <v>26</v>
      </c>
    </row>
    <row r="13" spans="2:21" s="12" customFormat="1" ht="51" customHeight="1" x14ac:dyDescent="0.2">
      <c r="B13" s="11">
        <v>2</v>
      </c>
      <c r="C13" s="30" t="s">
        <v>58</v>
      </c>
      <c r="D13" s="58" t="s">
        <v>76</v>
      </c>
      <c r="E13" s="68" t="s">
        <v>50</v>
      </c>
      <c r="F13" s="42" t="s">
        <v>83</v>
      </c>
      <c r="G13" s="42" t="s">
        <v>84</v>
      </c>
      <c r="H13" s="24" t="s">
        <v>34</v>
      </c>
      <c r="I13" s="69">
        <v>17500000</v>
      </c>
      <c r="J13" s="69">
        <v>17500000</v>
      </c>
      <c r="K13" s="27">
        <f>+I13-J13</f>
        <v>0</v>
      </c>
      <c r="L13" s="42" t="s">
        <v>80</v>
      </c>
      <c r="M13" s="30" t="s">
        <v>39</v>
      </c>
      <c r="N13" s="60" t="s">
        <v>44</v>
      </c>
      <c r="O13" s="71" t="s">
        <v>55</v>
      </c>
      <c r="P13" s="24" t="s">
        <v>85</v>
      </c>
      <c r="Q13" s="24" t="s">
        <v>86</v>
      </c>
      <c r="R13" s="29"/>
      <c r="S13" s="30"/>
      <c r="T13" s="49"/>
      <c r="U13" s="49" t="s">
        <v>26</v>
      </c>
    </row>
    <row r="14" spans="2:21" s="12" customFormat="1" ht="63" customHeight="1" x14ac:dyDescent="0.2">
      <c r="B14" s="11">
        <v>3</v>
      </c>
      <c r="C14" s="30" t="s">
        <v>61</v>
      </c>
      <c r="D14" s="58" t="s">
        <v>76</v>
      </c>
      <c r="E14" s="68" t="s">
        <v>53</v>
      </c>
      <c r="F14" s="42" t="s">
        <v>87</v>
      </c>
      <c r="G14" s="42" t="s">
        <v>91</v>
      </c>
      <c r="H14" s="24" t="s">
        <v>90</v>
      </c>
      <c r="I14" s="69">
        <v>20000000</v>
      </c>
      <c r="J14" s="69">
        <v>20000000</v>
      </c>
      <c r="K14" s="27">
        <f>+I14-J14</f>
        <v>0</v>
      </c>
      <c r="L14" s="42" t="s">
        <v>80</v>
      </c>
      <c r="M14" s="30" t="s">
        <v>62</v>
      </c>
      <c r="N14" s="70" t="s">
        <v>49</v>
      </c>
      <c r="O14" s="71" t="s">
        <v>56</v>
      </c>
      <c r="P14" s="24" t="s">
        <v>92</v>
      </c>
      <c r="Q14" s="24" t="s">
        <v>93</v>
      </c>
      <c r="R14" s="29"/>
      <c r="S14" s="30"/>
      <c r="T14" s="49" t="s">
        <v>26</v>
      </c>
      <c r="U14" s="49"/>
    </row>
    <row r="15" spans="2:21" s="12" customFormat="1" ht="53.25" customHeight="1" x14ac:dyDescent="0.2">
      <c r="B15" s="11">
        <v>4</v>
      </c>
      <c r="C15" s="30" t="s">
        <v>59</v>
      </c>
      <c r="D15" s="58" t="s">
        <v>76</v>
      </c>
      <c r="E15" s="68" t="s">
        <v>52</v>
      </c>
      <c r="F15" s="42" t="s">
        <v>94</v>
      </c>
      <c r="G15" s="42" t="s">
        <v>95</v>
      </c>
      <c r="H15" s="24" t="s">
        <v>31</v>
      </c>
      <c r="I15" s="69">
        <v>13500000</v>
      </c>
      <c r="J15" s="69">
        <v>13500000</v>
      </c>
      <c r="K15" s="27">
        <f>+I15-J15</f>
        <v>0</v>
      </c>
      <c r="L15" s="42" t="s">
        <v>80</v>
      </c>
      <c r="M15" s="30" t="s">
        <v>39</v>
      </c>
      <c r="N15" s="60" t="s">
        <v>44</v>
      </c>
      <c r="O15" s="71" t="s">
        <v>57</v>
      </c>
      <c r="P15" s="24" t="s">
        <v>96</v>
      </c>
      <c r="Q15" s="24" t="s">
        <v>97</v>
      </c>
      <c r="R15" s="29"/>
      <c r="S15" s="30"/>
      <c r="T15" s="49" t="s">
        <v>26</v>
      </c>
      <c r="U15" s="49"/>
    </row>
    <row r="16" spans="2:21" ht="15.75" x14ac:dyDescent="0.2">
      <c r="B16" s="5"/>
      <c r="C16" s="5"/>
      <c r="D16" s="5"/>
      <c r="E16" s="5"/>
      <c r="F16" s="5"/>
      <c r="G16" s="5"/>
      <c r="H16" s="5"/>
      <c r="I16" s="15">
        <f>SUM(I12:I15)</f>
        <v>71000000</v>
      </c>
      <c r="J16" s="15">
        <f>SUM(J12:J15)</f>
        <v>71000000</v>
      </c>
      <c r="K16" s="15">
        <f>SUM(K12:K15)</f>
        <v>0</v>
      </c>
      <c r="L16" s="5"/>
      <c r="M16" s="4"/>
      <c r="P16" s="14" t="s">
        <v>10</v>
      </c>
      <c r="Q16" s="6"/>
    </row>
    <row r="17" spans="2:17" x14ac:dyDescent="0.2">
      <c r="B17" s="5"/>
      <c r="C17" s="5"/>
      <c r="D17" s="5"/>
      <c r="E17" s="5"/>
      <c r="F17" s="5"/>
      <c r="G17" s="5"/>
      <c r="H17" s="5"/>
      <c r="L17" s="5"/>
      <c r="M17" s="4"/>
      <c r="Q17" s="6"/>
    </row>
    <row r="18" spans="2:17" x14ac:dyDescent="0.2">
      <c r="B18" s="5"/>
      <c r="C18" s="5"/>
      <c r="D18" s="5"/>
      <c r="E18" s="5"/>
      <c r="F18" s="5"/>
      <c r="G18" s="5"/>
      <c r="H18" s="5"/>
      <c r="L18" s="5"/>
      <c r="M18" s="4"/>
      <c r="Q18" s="6"/>
    </row>
    <row r="19" spans="2:17" x14ac:dyDescent="0.2">
      <c r="I19" s="2"/>
    </row>
    <row r="21" spans="2:17" ht="15" x14ac:dyDescent="0.25">
      <c r="B21" s="8" t="s">
        <v>11</v>
      </c>
      <c r="C21" s="7"/>
      <c r="D21" s="7"/>
      <c r="E21" s="7"/>
      <c r="F21" s="8" t="s">
        <v>12</v>
      </c>
      <c r="G21" s="7"/>
      <c r="H21" s="7"/>
      <c r="I21" s="2"/>
      <c r="L21" s="8" t="s">
        <v>16</v>
      </c>
      <c r="P21" s="8"/>
    </row>
    <row r="22" spans="2:17" ht="15" x14ac:dyDescent="0.25">
      <c r="B22" s="7"/>
      <c r="C22" s="7"/>
      <c r="D22" s="7"/>
      <c r="E22" s="7"/>
      <c r="F22" s="7"/>
      <c r="G22" s="7"/>
      <c r="H22" s="7"/>
      <c r="P22" s="7"/>
    </row>
    <row r="23" spans="2:17" ht="15" x14ac:dyDescent="0.25">
      <c r="B23" s="7"/>
      <c r="C23" s="7"/>
      <c r="D23" s="7"/>
      <c r="E23" s="7"/>
      <c r="F23" s="7"/>
      <c r="G23" s="7"/>
      <c r="H23" s="7"/>
      <c r="P23" s="7"/>
    </row>
    <row r="24" spans="2:17" ht="15" x14ac:dyDescent="0.25">
      <c r="B24" s="7"/>
      <c r="C24" s="7"/>
      <c r="D24" s="7"/>
      <c r="E24" s="7"/>
      <c r="F24" s="7"/>
      <c r="G24" s="7"/>
      <c r="H24" s="7"/>
      <c r="P24" s="7"/>
    </row>
    <row r="25" spans="2:17" ht="15" x14ac:dyDescent="0.25">
      <c r="B25" s="7"/>
      <c r="C25" s="7"/>
      <c r="D25" s="7"/>
      <c r="E25" s="7"/>
      <c r="F25" s="7"/>
      <c r="G25" s="7"/>
      <c r="H25" s="7"/>
      <c r="P25" s="7"/>
    </row>
    <row r="26" spans="2:17" x14ac:dyDescent="0.2">
      <c r="B26" s="3"/>
    </row>
    <row r="27" spans="2:17" ht="19.5" x14ac:dyDescent="0.3">
      <c r="F27" s="8" t="s">
        <v>13</v>
      </c>
      <c r="J27" s="17"/>
      <c r="K27" s="16"/>
    </row>
  </sheetData>
  <autoFilter ref="B11:T11"/>
  <mergeCells count="7">
    <mergeCell ref="B10:E10"/>
    <mergeCell ref="P8:Q8"/>
    <mergeCell ref="P9:Q9"/>
    <mergeCell ref="B1:J1"/>
    <mergeCell ref="B7:J7"/>
    <mergeCell ref="B9:J9"/>
    <mergeCell ref="B8:J8"/>
  </mergeCells>
  <pageMargins left="1.1023622047244095" right="0.51181102362204722" top="0.74803149606299213" bottom="0.74803149606299213" header="0.31496062992125984" footer="0.31496062992125984"/>
  <pageSetup paperSize="14" scale="45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9" tint="-0.499984740745262"/>
    <pageSetUpPr fitToPage="1"/>
  </sheetPr>
  <dimension ref="B1:V34"/>
  <sheetViews>
    <sheetView tabSelected="1" zoomScale="90" zoomScaleNormal="90" workbookViewId="0">
      <pane xSplit="6" ySplit="11" topLeftCell="O12" activePane="bottomRight" state="frozen"/>
      <selection pane="topRight" activeCell="G1" sqref="G1"/>
      <selection pane="bottomLeft" activeCell="A11" sqref="A11"/>
      <selection pane="bottomRight" activeCell="D13" sqref="D13"/>
    </sheetView>
  </sheetViews>
  <sheetFormatPr baseColWidth="10" defaultRowHeight="14.25" x14ac:dyDescent="0.2"/>
  <cols>
    <col min="1" max="1" width="1.5703125" style="1" customWidth="1"/>
    <col min="2" max="2" width="4.7109375" style="1" customWidth="1"/>
    <col min="3" max="3" width="12.5703125" style="1" customWidth="1"/>
    <col min="4" max="4" width="16.5703125" style="1" customWidth="1"/>
    <col min="5" max="5" width="29.7109375" style="1" customWidth="1"/>
    <col min="6" max="7" width="24.85546875" style="1" customWidth="1"/>
    <col min="8" max="8" width="17.140625" style="1" customWidth="1"/>
    <col min="9" max="11" width="14.7109375" style="1" customWidth="1"/>
    <col min="12" max="12" width="33.7109375" style="1" customWidth="1"/>
    <col min="13" max="13" width="11.7109375" style="1" customWidth="1"/>
    <col min="14" max="15" width="9" style="1" customWidth="1"/>
    <col min="16" max="16" width="36.140625" style="1" customWidth="1"/>
    <col min="17" max="17" width="28.7109375" style="1" customWidth="1"/>
    <col min="18" max="18" width="15.7109375" style="9" customWidth="1"/>
    <col min="19" max="19" width="15.7109375" style="1" customWidth="1"/>
    <col min="20" max="20" width="6.7109375" style="1" customWidth="1"/>
    <col min="21" max="21" width="6.7109375" style="23" customWidth="1"/>
    <col min="22" max="22" width="27.140625" style="1" customWidth="1"/>
    <col min="23" max="16384" width="11.42578125" style="1"/>
  </cols>
  <sheetData>
    <row r="1" spans="2:22" ht="15" customHeight="1" x14ac:dyDescent="0.2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61"/>
      <c r="N1" s="61"/>
      <c r="O1" s="66"/>
      <c r="P1" s="61"/>
      <c r="Q1" s="61"/>
      <c r="R1" s="13"/>
    </row>
    <row r="2" spans="2:22" x14ac:dyDescent="0.2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2:22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spans="2:22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</row>
    <row r="5" spans="2:22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</row>
    <row r="6" spans="2:22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</row>
    <row r="7" spans="2:22" ht="16.5" customHeight="1" x14ac:dyDescent="0.2">
      <c r="B7" s="74" t="s">
        <v>75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35"/>
      <c r="N7" s="35"/>
      <c r="O7" s="67"/>
      <c r="P7" s="74"/>
      <c r="Q7" s="74"/>
      <c r="R7" s="35"/>
    </row>
    <row r="8" spans="2:22" ht="16.5" customHeight="1" x14ac:dyDescent="0.2">
      <c r="B8" s="74" t="s">
        <v>14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35"/>
      <c r="N8" s="35"/>
      <c r="O8" s="67"/>
      <c r="P8" s="74"/>
      <c r="Q8" s="74"/>
      <c r="R8" s="33"/>
    </row>
    <row r="9" spans="2:22" ht="16.5" customHeight="1" x14ac:dyDescent="0.2">
      <c r="B9" s="74" t="s">
        <v>47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35"/>
      <c r="N9" s="35"/>
      <c r="O9" s="67"/>
      <c r="P9" s="35"/>
      <c r="Q9" s="35"/>
      <c r="R9" s="33"/>
      <c r="S9" s="10"/>
    </row>
    <row r="10" spans="2:22" ht="20.25" customHeight="1" x14ac:dyDescent="0.2">
      <c r="B10" s="73" t="s">
        <v>21</v>
      </c>
      <c r="C10" s="73"/>
      <c r="D10" s="73"/>
      <c r="E10" s="73"/>
      <c r="F10" s="36"/>
      <c r="G10" s="36"/>
      <c r="H10" s="36"/>
      <c r="I10" s="36"/>
      <c r="J10" s="36"/>
      <c r="K10" s="55"/>
      <c r="L10" s="62" t="s">
        <v>48</v>
      </c>
      <c r="M10" s="76"/>
      <c r="N10" s="76"/>
      <c r="O10" s="67"/>
      <c r="P10" s="36"/>
      <c r="Q10" s="56"/>
      <c r="R10" s="13"/>
    </row>
    <row r="11" spans="2:22" ht="31.5" customHeight="1" x14ac:dyDescent="0.2">
      <c r="B11" s="43" t="s">
        <v>0</v>
      </c>
      <c r="C11" s="43" t="s">
        <v>1</v>
      </c>
      <c r="D11" s="43" t="s">
        <v>2</v>
      </c>
      <c r="E11" s="43" t="s">
        <v>3</v>
      </c>
      <c r="F11" s="43" t="s">
        <v>4</v>
      </c>
      <c r="G11" s="43" t="s">
        <v>5</v>
      </c>
      <c r="H11" s="44" t="s">
        <v>19</v>
      </c>
      <c r="I11" s="45" t="s">
        <v>6</v>
      </c>
      <c r="J11" s="45" t="s">
        <v>7</v>
      </c>
      <c r="K11" s="45" t="s">
        <v>8</v>
      </c>
      <c r="L11" s="43" t="s">
        <v>9</v>
      </c>
      <c r="M11" s="46" t="s">
        <v>24</v>
      </c>
      <c r="N11" s="47" t="s">
        <v>38</v>
      </c>
      <c r="O11" s="47" t="s">
        <v>51</v>
      </c>
      <c r="P11" s="43" t="s">
        <v>17</v>
      </c>
      <c r="Q11" s="46" t="s">
        <v>15</v>
      </c>
      <c r="R11" s="47" t="s">
        <v>25</v>
      </c>
      <c r="S11" s="47" t="s">
        <v>7</v>
      </c>
      <c r="T11" s="47" t="s">
        <v>29</v>
      </c>
      <c r="U11" s="47" t="s">
        <v>28</v>
      </c>
    </row>
    <row r="12" spans="2:22" s="12" customFormat="1" ht="41.25" customHeight="1" x14ac:dyDescent="0.2">
      <c r="B12" s="65">
        <v>1</v>
      </c>
      <c r="C12" s="30" t="s">
        <v>45</v>
      </c>
      <c r="D12" s="25" t="s">
        <v>22</v>
      </c>
      <c r="E12" s="34" t="s">
        <v>37</v>
      </c>
      <c r="F12" s="34" t="s">
        <v>46</v>
      </c>
      <c r="G12" s="42" t="s">
        <v>107</v>
      </c>
      <c r="H12" s="26" t="s">
        <v>33</v>
      </c>
      <c r="I12" s="32">
        <v>20000000</v>
      </c>
      <c r="J12" s="32">
        <v>12840400</v>
      </c>
      <c r="K12" s="27">
        <v>0</v>
      </c>
      <c r="L12" s="25" t="s">
        <v>35</v>
      </c>
      <c r="M12" s="59" t="s">
        <v>42</v>
      </c>
      <c r="N12" s="60" t="s">
        <v>43</v>
      </c>
      <c r="O12" s="71" t="s">
        <v>74</v>
      </c>
      <c r="P12" s="24" t="s">
        <v>40</v>
      </c>
      <c r="Q12" s="28" t="s">
        <v>41</v>
      </c>
      <c r="R12" s="29"/>
      <c r="S12" s="30"/>
      <c r="T12" s="49"/>
      <c r="U12" s="49" t="s">
        <v>26</v>
      </c>
    </row>
    <row r="13" spans="2:22" s="12" customFormat="1" ht="90.75" customHeight="1" x14ac:dyDescent="0.2">
      <c r="B13" s="11">
        <v>2</v>
      </c>
      <c r="C13" s="30" t="s">
        <v>66</v>
      </c>
      <c r="D13" s="25" t="s">
        <v>99</v>
      </c>
      <c r="E13" s="34" t="s">
        <v>67</v>
      </c>
      <c r="F13" s="34" t="s">
        <v>68</v>
      </c>
      <c r="G13" s="34" t="s">
        <v>98</v>
      </c>
      <c r="H13" s="26" t="s">
        <v>30</v>
      </c>
      <c r="I13" s="32">
        <v>25000000</v>
      </c>
      <c r="J13" s="32">
        <v>25000000</v>
      </c>
      <c r="K13" s="27">
        <v>0</v>
      </c>
      <c r="L13" s="25" t="s">
        <v>88</v>
      </c>
      <c r="M13" s="30" t="s">
        <v>62</v>
      </c>
      <c r="N13" s="70" t="s">
        <v>49</v>
      </c>
      <c r="O13" s="71" t="s">
        <v>63</v>
      </c>
      <c r="P13" s="24" t="s">
        <v>100</v>
      </c>
      <c r="Q13" s="28" t="s">
        <v>103</v>
      </c>
      <c r="R13" s="29"/>
      <c r="S13" s="30"/>
      <c r="T13" s="49"/>
      <c r="U13" s="49" t="s">
        <v>26</v>
      </c>
    </row>
    <row r="14" spans="2:22" s="12" customFormat="1" ht="64.5" customHeight="1" x14ac:dyDescent="0.2">
      <c r="B14" s="65">
        <v>3</v>
      </c>
      <c r="C14" s="30" t="s">
        <v>70</v>
      </c>
      <c r="D14" s="25" t="s">
        <v>36</v>
      </c>
      <c r="E14" s="34" t="s">
        <v>71</v>
      </c>
      <c r="F14" s="34" t="s">
        <v>72</v>
      </c>
      <c r="G14" s="34" t="s">
        <v>73</v>
      </c>
      <c r="H14" s="72" t="s">
        <v>31</v>
      </c>
      <c r="I14" s="32">
        <v>20000000</v>
      </c>
      <c r="J14" s="32">
        <v>20000000</v>
      </c>
      <c r="K14" s="27">
        <v>0</v>
      </c>
      <c r="L14" s="25" t="s">
        <v>89</v>
      </c>
      <c r="M14" s="30" t="s">
        <v>62</v>
      </c>
      <c r="N14" s="70" t="s">
        <v>49</v>
      </c>
      <c r="O14" s="71" t="s">
        <v>64</v>
      </c>
      <c r="P14" s="24" t="s">
        <v>105</v>
      </c>
      <c r="Q14" s="28" t="s">
        <v>106</v>
      </c>
      <c r="R14" s="29"/>
      <c r="S14" s="30"/>
      <c r="T14" s="49"/>
      <c r="U14" s="49" t="s">
        <v>26</v>
      </c>
    </row>
    <row r="15" spans="2:22" s="12" customFormat="1" ht="49.5" customHeight="1" x14ac:dyDescent="0.2">
      <c r="B15" s="11">
        <v>4</v>
      </c>
      <c r="C15" s="30" t="s">
        <v>69</v>
      </c>
      <c r="D15" s="25" t="s">
        <v>23</v>
      </c>
      <c r="E15" s="34" t="s">
        <v>104</v>
      </c>
      <c r="F15" s="34" t="s">
        <v>108</v>
      </c>
      <c r="G15" s="34" t="s">
        <v>109</v>
      </c>
      <c r="H15" s="26" t="s">
        <v>32</v>
      </c>
      <c r="I15" s="32">
        <v>25000000</v>
      </c>
      <c r="J15" s="32">
        <v>18159600</v>
      </c>
      <c r="K15" s="27">
        <f>+I15-J15</f>
        <v>6840400</v>
      </c>
      <c r="L15" s="42" t="s">
        <v>80</v>
      </c>
      <c r="M15" s="30" t="s">
        <v>62</v>
      </c>
      <c r="N15" s="70" t="s">
        <v>49</v>
      </c>
      <c r="O15" s="71" t="s">
        <v>65</v>
      </c>
      <c r="P15" s="24" t="s">
        <v>101</v>
      </c>
      <c r="Q15" s="28" t="s">
        <v>102</v>
      </c>
      <c r="R15" s="29"/>
      <c r="S15" s="30"/>
      <c r="T15" s="49" t="s">
        <v>26</v>
      </c>
      <c r="U15" s="49"/>
    </row>
    <row r="16" spans="2:22" ht="15.75" x14ac:dyDescent="0.2">
      <c r="B16" s="5"/>
      <c r="C16" s="5"/>
      <c r="D16" s="5"/>
      <c r="E16" s="5"/>
      <c r="F16" s="5"/>
      <c r="G16" s="5"/>
      <c r="H16" s="5"/>
      <c r="I16" s="15">
        <f>SUM(I12:I15)</f>
        <v>90000000</v>
      </c>
      <c r="J16" s="15">
        <f>SUM(J12:J15)</f>
        <v>76000000</v>
      </c>
      <c r="K16" s="15">
        <f>SUM(K12:K15)</f>
        <v>6840400</v>
      </c>
      <c r="L16" s="5"/>
      <c r="M16" s="4"/>
      <c r="Q16" s="6"/>
      <c r="V16" s="23"/>
    </row>
    <row r="17" spans="2:21" s="12" customFormat="1" x14ac:dyDescent="0.2">
      <c r="I17" s="18"/>
      <c r="R17" s="13"/>
      <c r="U17" s="31"/>
    </row>
    <row r="18" spans="2:21" s="12" customFormat="1" x14ac:dyDescent="0.2">
      <c r="I18" s="51"/>
      <c r="R18" s="13"/>
      <c r="U18" s="31"/>
    </row>
    <row r="19" spans="2:21" s="12" customFormat="1" x14ac:dyDescent="0.2">
      <c r="I19" s="51"/>
      <c r="R19" s="13"/>
      <c r="U19" s="54"/>
    </row>
    <row r="20" spans="2:21" s="12" customFormat="1" x14ac:dyDescent="0.2">
      <c r="I20" s="51"/>
      <c r="R20" s="13"/>
      <c r="U20" s="54"/>
    </row>
    <row r="21" spans="2:21" s="12" customFormat="1" x14ac:dyDescent="0.2">
      <c r="I21" s="22"/>
      <c r="J21" s="51"/>
      <c r="R21" s="13"/>
      <c r="U21" s="54"/>
    </row>
    <row r="22" spans="2:21" s="12" customFormat="1" x14ac:dyDescent="0.2">
      <c r="I22" s="22"/>
      <c r="J22" s="51"/>
      <c r="R22" s="13"/>
      <c r="U22" s="31"/>
    </row>
    <row r="23" spans="2:21" s="12" customFormat="1" ht="15" x14ac:dyDescent="0.25">
      <c r="B23" s="19" t="s">
        <v>11</v>
      </c>
      <c r="C23" s="20"/>
      <c r="D23" s="20"/>
      <c r="E23" s="20"/>
      <c r="F23" s="19" t="s">
        <v>12</v>
      </c>
      <c r="G23" s="20"/>
      <c r="H23" s="20"/>
      <c r="I23" s="18"/>
      <c r="L23" s="19" t="s">
        <v>16</v>
      </c>
      <c r="P23" s="19"/>
      <c r="R23" s="13"/>
      <c r="U23" s="31"/>
    </row>
    <row r="24" spans="2:21" s="12" customFormat="1" ht="15" x14ac:dyDescent="0.25">
      <c r="B24" s="20"/>
      <c r="C24" s="20"/>
      <c r="D24" s="20"/>
      <c r="E24" s="20"/>
      <c r="F24" s="20"/>
      <c r="G24" s="20"/>
      <c r="H24" s="20"/>
      <c r="P24" s="20"/>
      <c r="R24" s="13"/>
      <c r="U24" s="31"/>
    </row>
    <row r="25" spans="2:21" s="12" customFormat="1" ht="15" x14ac:dyDescent="0.25">
      <c r="B25" s="20"/>
      <c r="C25" s="20"/>
      <c r="D25" s="20"/>
      <c r="E25" s="20"/>
      <c r="F25" s="20"/>
      <c r="G25" s="20"/>
      <c r="H25" s="20"/>
      <c r="P25" s="20"/>
      <c r="R25" s="13"/>
      <c r="U25" s="31"/>
    </row>
    <row r="26" spans="2:21" s="12" customFormat="1" ht="15" x14ac:dyDescent="0.25">
      <c r="B26" s="20"/>
      <c r="C26" s="20"/>
      <c r="D26" s="20"/>
      <c r="E26" s="20"/>
      <c r="F26" s="20"/>
      <c r="G26" s="20"/>
      <c r="H26" s="20"/>
      <c r="P26" s="20"/>
      <c r="R26" s="13"/>
      <c r="U26" s="31"/>
    </row>
    <row r="27" spans="2:21" s="12" customFormat="1" ht="15" x14ac:dyDescent="0.25">
      <c r="B27" s="20"/>
      <c r="C27" s="20"/>
      <c r="D27" s="20"/>
      <c r="E27" s="20"/>
      <c r="F27" s="20"/>
      <c r="G27" s="20"/>
      <c r="H27" s="20"/>
      <c r="P27" s="20"/>
      <c r="R27" s="13"/>
      <c r="U27" s="31"/>
    </row>
    <row r="28" spans="2:21" s="12" customFormat="1" ht="15" x14ac:dyDescent="0.25">
      <c r="B28" s="20"/>
      <c r="C28" s="20"/>
      <c r="D28" s="20"/>
      <c r="E28" s="20"/>
      <c r="F28" s="20"/>
      <c r="G28" s="20"/>
      <c r="H28" s="20"/>
      <c r="P28" s="20"/>
      <c r="R28" s="13"/>
      <c r="U28" s="41"/>
    </row>
    <row r="29" spans="2:21" s="12" customFormat="1" ht="15" x14ac:dyDescent="0.25">
      <c r="B29" s="20"/>
      <c r="C29" s="20"/>
      <c r="D29" s="20"/>
      <c r="E29" s="20"/>
      <c r="F29" s="20"/>
      <c r="G29" s="20"/>
      <c r="H29" s="20"/>
      <c r="P29" s="20"/>
      <c r="R29" s="13"/>
      <c r="U29" s="41"/>
    </row>
    <row r="30" spans="2:21" s="12" customFormat="1" ht="15" x14ac:dyDescent="0.25">
      <c r="B30" s="20"/>
      <c r="C30" s="20"/>
      <c r="D30" s="20"/>
      <c r="E30" s="20"/>
      <c r="F30" s="20"/>
      <c r="G30" s="20"/>
      <c r="H30" s="20"/>
      <c r="P30" s="20"/>
      <c r="R30" s="13"/>
      <c r="U30" s="31"/>
    </row>
    <row r="31" spans="2:21" s="12" customFormat="1" x14ac:dyDescent="0.2">
      <c r="B31" s="21"/>
      <c r="R31" s="13"/>
      <c r="U31" s="31"/>
    </row>
    <row r="32" spans="2:21" s="12" customFormat="1" ht="19.5" x14ac:dyDescent="0.3">
      <c r="F32" s="19" t="s">
        <v>13</v>
      </c>
      <c r="J32" s="52"/>
      <c r="K32" s="53"/>
      <c r="R32" s="13"/>
      <c r="U32" s="31"/>
    </row>
    <row r="33" spans="2:17" x14ac:dyDescent="0.2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2:17" x14ac:dyDescent="0.2">
      <c r="B34" s="41"/>
      <c r="C34" s="41"/>
      <c r="D34" s="41"/>
      <c r="E34" s="41"/>
      <c r="F34" s="41"/>
      <c r="G34" s="41"/>
      <c r="H34" s="41"/>
      <c r="I34" s="54"/>
      <c r="J34" s="54"/>
      <c r="K34" s="54"/>
      <c r="L34" s="54"/>
      <c r="M34" s="54"/>
      <c r="N34" s="12"/>
      <c r="O34" s="12"/>
      <c r="P34" s="41"/>
      <c r="Q34" s="41"/>
    </row>
  </sheetData>
  <autoFilter ref="B11:U16"/>
  <sortState ref="B74:O77">
    <sortCondition ref="F74:F77"/>
  </sortState>
  <mergeCells count="9">
    <mergeCell ref="B1:L1"/>
    <mergeCell ref="B9:L9"/>
    <mergeCell ref="B8:L8"/>
    <mergeCell ref="B7:L7"/>
    <mergeCell ref="B33:Q33"/>
    <mergeCell ref="M10:N10"/>
    <mergeCell ref="B10:E10"/>
    <mergeCell ref="P7:Q7"/>
    <mergeCell ref="P8:Q8"/>
  </mergeCells>
  <printOptions horizontalCentered="1"/>
  <pageMargins left="0.51181102362204722" right="0.51181102362204722" top="0.74803149606299213" bottom="0.74803149606299213" header="0.31496062992125984" footer="0.31496062992125984"/>
  <pageSetup paperSize="14" scale="40" fitToHeight="0" orientation="landscape" horizontalDpi="300" verticalDpi="300" r:id="rId1"/>
  <ignoredErrors>
    <ignoredError sqref="O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Mar24 - 841</vt:lpstr>
      <vt:lpstr>Mar24 - 849</vt:lpstr>
      <vt:lpstr>'Mar24 - 849'!Títulos_a_imprimir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FONDEC</dc:creator>
  <cp:lastModifiedBy>ASISDAF</cp:lastModifiedBy>
  <cp:lastPrinted>2024-04-03T13:46:50Z</cp:lastPrinted>
  <dcterms:created xsi:type="dcterms:W3CDTF">2017-02-28T11:59:24Z</dcterms:created>
  <dcterms:modified xsi:type="dcterms:W3CDTF">2024-04-09T13:33:29Z</dcterms:modified>
</cp:coreProperties>
</file>